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ilbde.sharepoint.com/sites/TeamEinkauf/Freigegebene Dokumente/General/aktuelle Beschaffungen/Franka/Jenny Wartung/ILB-2026-127 Wartungsvertrag KG 300 Schranken_Tore_Rauchschürzen/VMP/"/>
    </mc:Choice>
  </mc:AlternateContent>
  <xr:revisionPtr revIDLastSave="46" documentId="13_ncr:1_{A71A3C41-D719-48D3-93DD-4E0A4189EEF5}" xr6:coauthVersionLast="47" xr6:coauthVersionMax="47" xr10:uidLastSave="{544FFF3C-F69E-4683-8691-263AF8BBD27F}"/>
  <bookViews>
    <workbookView xWindow="-120" yWindow="-120" windowWidth="29040" windowHeight="15720" xr2:uid="{00000000-000D-0000-FFFF-FFFF00000000}"/>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I21" i="1"/>
  <c r="I22" i="1"/>
  <c r="I23" i="1"/>
  <c r="I24" i="1"/>
  <c r="I20" i="1"/>
  <c r="I19" i="1" s="1"/>
  <c r="I25" i="1" s="1"/>
  <c r="I12" i="1"/>
  <c r="I10" i="1"/>
  <c r="I9" i="1" s="1"/>
  <c r="I26" i="1" l="1"/>
  <c r="I27" i="1" s="1"/>
</calcChain>
</file>

<file path=xl/sharedStrings.xml><?xml version="1.0" encoding="utf-8"?>
<sst xmlns="http://schemas.openxmlformats.org/spreadsheetml/2006/main" count="105" uniqueCount="74">
  <si>
    <t>Leistungsverzeichnis - ILB Investitionsbank des Landes Brandenburg - Kostengruppe 300 Tore/Schranken</t>
  </si>
  <si>
    <t>Die gelb hinterlegten Felder sind vom Bieter auszufüllen!</t>
  </si>
  <si>
    <t>Firmenname</t>
  </si>
  <si>
    <t>Pos. Nr</t>
  </si>
  <si>
    <t>Pos.-Art</t>
  </si>
  <si>
    <t>Menge</t>
  </si>
  <si>
    <t>Einheit</t>
  </si>
  <si>
    <t>Clusterung</t>
  </si>
  <si>
    <t>Kurztext</t>
  </si>
  <si>
    <t>Langtext</t>
  </si>
  <si>
    <t>Einheitspreis 
in EUR</t>
  </si>
  <si>
    <t>Gesamtpreis 
in EUR/p.a. (netto)</t>
  </si>
  <si>
    <t>01</t>
  </si>
  <si>
    <t/>
  </si>
  <si>
    <t>Leistungen zum Vertragsbeginn und -ende</t>
  </si>
  <si>
    <t>01.01</t>
  </si>
  <si>
    <t>E - Bedarfspos. o. GB</t>
  </si>
  <si>
    <t>psch</t>
  </si>
  <si>
    <t xml:space="preserve">Leistungen zum Vertragsbeginn </t>
  </si>
  <si>
    <t xml:space="preserve">Aufnahme der Bestandsanlage für Dokumentationszwecken, Vorbereitung Einpflege der Bestandsanlage ins AN-System sofern nötig.
Bei dieser Position handelt es sich um eine Einmalleistung, die nur im ersten Vertragsjahr vergütet wird. </t>
  </si>
  <si>
    <t>01.02</t>
  </si>
  <si>
    <t>Leistungen zum Vertragsende</t>
  </si>
  <si>
    <t xml:space="preserve">Nachbereitung Übergabe sämtlicher Dokumentationen zum Vertragsende, wenn sich wesentliche Änderungen während der Vertragslaufzeit ergeben.
Bei dieser Position handelt es sich um eine Einmalleistung, die nur im letzten Vertragsjahr vergütet wird. </t>
  </si>
  <si>
    <t>02</t>
  </si>
  <si>
    <t>Übergeordnete Leistungen</t>
  </si>
  <si>
    <t>02.01</t>
  </si>
  <si>
    <t>N - Normalposition</t>
  </si>
  <si>
    <t>Dokumentation und Reporting</t>
  </si>
  <si>
    <t>Pflege und Fortschreibung von Bestandsunterlagen.
Der Bieter hat einen Jahrespauschalpreis zu kalkulieren.</t>
  </si>
  <si>
    <t>03</t>
  </si>
  <si>
    <t>Störungsbeseitigung und Bereitschaftsdienst</t>
  </si>
  <si>
    <t>03.01</t>
  </si>
  <si>
    <t>Vorhaltung Bereitschaftsdienst</t>
  </si>
  <si>
    <t>Der Bieter hat einen Jahrespauschalpreis für Vorhaltung Notdienst zu kalkulieren.</t>
  </si>
  <si>
    <t>03.02</t>
  </si>
  <si>
    <t>Störungsbeseitigungspauschale</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</si>
  <si>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(zuschlagsfrei) anzugeben.</t>
  </si>
  <si>
    <t>03.03</t>
  </si>
  <si>
    <t>Störungsbeseitigungspauschale - inkl. Nachtzuschlag</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</si>
  <si>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(inkl. Nachtzuschlag) anzugeben.</t>
  </si>
  <si>
    <t>03.04</t>
  </si>
  <si>
    <t>Störungsbeseitigungspauschale - inkl. Sonn- und Feiertagszuschlag</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</si>
  <si>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(inkl. Sonn- und Feiertagszuschlag) anzugeben.</t>
  </si>
  <si>
    <t>04</t>
  </si>
  <si>
    <t xml:space="preserve">Stundenverrechnungssätze </t>
  </si>
  <si>
    <t>04.01</t>
  </si>
  <si>
    <t>h</t>
  </si>
  <si>
    <t>Stundenverrechnungssatz Techniker</t>
  </si>
  <si>
    <t>Stundenverrechnungssatz Techniker
Es ist ein Einheitspreis pro Stunde anzugeben, der auf Nachweis vergütet wird.</t>
  </si>
  <si>
    <t>04.02</t>
  </si>
  <si>
    <t>Stck</t>
  </si>
  <si>
    <t>Einsatzpauschale</t>
  </si>
  <si>
    <t>Kosten rund um An-/Abfahrt, Bereitstellung Material/Werkzeuge, Geräte, Hilfsmittel
Es ist ein Einheitspreis pro Auftrag anzugeben, der auf Nachweis vergütet wird.</t>
  </si>
  <si>
    <t>05</t>
  </si>
  <si>
    <t>Technisches Gebäudemanagement</t>
  </si>
  <si>
    <t>05.01</t>
  </si>
  <si>
    <t>C</t>
  </si>
  <si>
    <t>Schrankenanlage</t>
  </si>
  <si>
    <t>Hersteller: Rawie
Hersteller-Typ: Talis
Baujahr: 2017
Standort: Ein- und Ausfahrt zum Parkplatz
Kalkulationshinweis:
Antriebsart: kraftbetätigt, elektrisch
Eigenschaften: doppelte Öffnerschleifen
Zyklus: 8 Monate
Es ist ein Einheitspreis für die einmalige Durchführung der Wartung und Inspektion für die gesamte Anlage anzugeben. Dieser wird bei Anfallen je Durchführung auf Nachweis vergütet.</t>
  </si>
  <si>
    <t>05.02</t>
  </si>
  <si>
    <t>Zugangskontrollanlage, Parkplatz/Tiefgarage</t>
  </si>
  <si>
    <t>Hersteller: deister electronic
Produkt: IDC 2 - V2
Kalkulationshinweis:
Controller inkl. Netzteil (24VDC 2,5A AC/DC)
Zyklus: 1x jährlich
Es ist ein Einheitspreis für die einmalige Durchführung der Wartung und Inspektion für die gesamte Anlage anzugeben. Dieser wird bei Anfallen je Durchführung auf Nachweis vergütet.</t>
  </si>
  <si>
    <t>05.03</t>
  </si>
  <si>
    <t>Hersteller: deister electronic
Produkt: TSU 200
Kalkulationshinweis:
Weitbereichsleser
Zyklus: 1x jährlich
Es ist ein Einheitspreis für die einmalige Durchführung der Wartung und Inspektion für die gesamte Anlage anzugeben. Dieser wird bei Anfallen je Durchführung auf Nachweis vergütet.</t>
  </si>
  <si>
    <t>05.04</t>
  </si>
  <si>
    <t>Innentore (kraftbetätigt)</t>
  </si>
  <si>
    <t>Hersteller: Hörmann
Produkt: Sektionaltor
Standort: Zufahrt und Ausfahrt Tiefgarage
Kalkulationshinweis:
inkl. Steuerung
Zyklus: 1x jährlich
Es ist ein Einheitspreis für die einmalige Durchführung der Wartung und Inspektion für die gesamte Anlage anzugeben. Dieser wird bei Anfallen je Durchführung auf Nachweis vergütet.</t>
  </si>
  <si>
    <t>05.05</t>
  </si>
  <si>
    <t>D</t>
  </si>
  <si>
    <t>Rauchschürze</t>
  </si>
  <si>
    <t>Hersteller: Jansen
Produkt: JBS 301
Standort: Tiefgarage
Kalkulationshinweis:
Rauchschutzvorhang inkl. Steuerung
Zyklus: 1x jährlich
Es ist ein Einheitspreis für die einmalige Durchführung der Wartung und Inspektion für die gesamte Anlage anzugeben. Dieser wird bei Anfallen je Durchführung auf Nachweis vergütet.</t>
  </si>
  <si>
    <t>Angebotssumme in EUR/a (netto)</t>
  </si>
  <si>
    <t>MwSt. (ganze Zahl in Prozent)</t>
  </si>
  <si>
    <t>Angebotssumme in EUR/a (brutto)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</si>
</sst>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7]_-;\-* #,##0.00\ [$€-407]_-;_-* &quot;-&quot;??\ [$€-407]_-;_-@_-"/>
  </numFmts>
  <fonts count="14" x14ac:knownFonts="1">
    <font>
      <sz val="11"/>
      <color theme="1"/>
      <name val="Calibri"/>
      <family val="2"/>
      <scheme val="minor"/>
    </font>
    <font>
      <sz val="11"/>
      <color theme="1"/>
      <name val="Calibri"/>
      <family val="2"/>
      <scheme val="minor"/>
    </font>
    <font>
      <sz val="10"/>
      <name val="Arial"/>
      <family val="2"/>
    </font>
    <font>
      <b/>
      <u/>
      <sz val="11"/>
      <name val="Arial"/>
      <family val="2"/>
    </font>
    <font>
      <sz val="11"/>
      <name val="Arial"/>
      <family val="2"/>
    </font>
    <font>
      <b/>
      <sz val="11"/>
      <name val="Arial"/>
      <family val="2"/>
    </font>
    <font>
      <b/>
      <sz val="11"/>
      <color indexed="10"/>
      <name val="Arial"/>
      <family val="2"/>
    </font>
    <font>
      <b/>
      <sz val="11"/>
      <color theme="0"/>
      <name val="Arial"/>
      <family val="2"/>
    </font>
    <font>
      <b/>
      <sz val="11"/>
      <color theme="1"/>
      <name val="Arial"/>
      <family val="2"/>
    </font>
    <font>
      <sz val="11"/>
      <color theme="1"/>
      <name val="Arial"/>
      <family val="2"/>
    </font>
    <font>
      <b/>
      <sz val="11"/>
      <color indexed="9"/>
      <name val="Arial"/>
      <family val="2"/>
    </font>
    <font>
      <sz val="11"/>
      <color theme="0"/>
      <name val="Arial"/>
      <family val="2"/>
    </font>
    <font>
      <sz val="11"/>
      <color indexed="9"/>
      <name val="Arial"/>
      <family val="2"/>
    </font>
    <font>
      <sz val="8"/>
      <name val="Calibri"/>
      <family val="2"/>
      <scheme val="minor"/>
    </font>
  </fonts>
  <fills count="9">
    <fill>
      <patternFill patternType="none"/>
    </fill>
    <fill>
      <patternFill patternType="gray125"/>
    </fill>
    <fill>
      <patternFill patternType="solid">
        <fgColor rgb="FFFFFF99"/>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indexed="43"/>
        <bgColor indexed="64"/>
      </patternFill>
    </fill>
    <fill>
      <patternFill patternType="solid">
        <fgColor theme="0" tint="-0.249977111117893"/>
        <bgColor indexed="64"/>
      </patternFill>
    </fill>
    <fill>
      <patternFill patternType="solid">
        <fgColor rgb="FFB8CC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right style="medium">
        <color indexed="64"/>
      </right>
      <top/>
      <bottom style="hair">
        <color indexed="64"/>
      </bottom>
      <diagonal/>
    </border>
  </borders>
  <cellStyleXfs count="6">
    <xf numFmtId="0" fontId="0" fillId="0" borderId="0"/>
    <xf numFmtId="9" fontId="1" fillId="0" borderId="0" applyFont="0" applyFill="0" applyBorder="0" applyAlignment="0" applyProtection="0"/>
    <xf numFmtId="0" fontId="2" fillId="0" borderId="0"/>
    <xf numFmtId="0" fontId="4" fillId="0" borderId="0"/>
    <xf numFmtId="0" fontId="4" fillId="0" borderId="0"/>
    <xf numFmtId="0" fontId="2" fillId="0" borderId="0"/>
  </cellStyleXfs>
  <cellXfs count="56">
    <xf numFmtId="0" fontId="0" fillId="0" borderId="0" xfId="0"/>
    <xf numFmtId="0" fontId="4" fillId="0" borderId="0" xfId="2" applyFont="1" applyAlignment="1">
      <alignment horizontal="center" vertical="center" wrapText="1"/>
    </xf>
    <xf numFmtId="49" fontId="4" fillId="0" borderId="0" xfId="2" applyNumberFormat="1" applyFont="1" applyAlignment="1">
      <alignment vertical="center" wrapText="1"/>
    </xf>
    <xf numFmtId="49" fontId="4" fillId="0" borderId="0" xfId="2" applyNumberFormat="1" applyFont="1" applyAlignment="1">
      <alignment horizontal="left" vertical="center" wrapText="1"/>
    </xf>
    <xf numFmtId="4" fontId="4" fillId="0" borderId="0" xfId="2" applyNumberFormat="1" applyFont="1" applyAlignment="1">
      <alignment horizontal="center" vertical="center" wrapText="1"/>
    </xf>
    <xf numFmtId="0" fontId="4" fillId="0" borderId="0" xfId="2" applyFont="1" applyAlignment="1">
      <alignment horizontal="left" vertical="center" wrapText="1"/>
    </xf>
    <xf numFmtId="0" fontId="4" fillId="0" borderId="0" xfId="2" applyFont="1" applyAlignment="1">
      <alignment horizontal="center" vertical="top" wrapText="1"/>
    </xf>
    <xf numFmtId="0" fontId="5" fillId="0" borderId="0" xfId="2" applyFont="1" applyAlignment="1">
      <alignment horizontal="center" vertical="center" wrapText="1"/>
    </xf>
    <xf numFmtId="0" fontId="6" fillId="0" borderId="0" xfId="2" applyFont="1" applyAlignment="1">
      <alignment vertical="center"/>
    </xf>
    <xf numFmtId="4" fontId="5" fillId="0" borderId="0" xfId="2" applyNumberFormat="1" applyFont="1" applyAlignment="1">
      <alignment horizontal="center" vertical="center" wrapText="1"/>
    </xf>
    <xf numFmtId="4" fontId="6" fillId="0" borderId="0" xfId="2" applyNumberFormat="1" applyFont="1" applyAlignment="1">
      <alignment horizontal="right" vertical="center"/>
    </xf>
    <xf numFmtId="49" fontId="7" fillId="3" borderId="1" xfId="2" applyNumberFormat="1" applyFont="1" applyFill="1" applyBorder="1" applyAlignment="1">
      <alignment horizontal="left" vertical="center" wrapText="1"/>
    </xf>
    <xf numFmtId="4" fontId="7" fillId="3" borderId="1" xfId="2" applyNumberFormat="1"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3" borderId="1" xfId="2" applyFont="1" applyFill="1" applyBorder="1" applyAlignment="1">
      <alignment horizontal="left" vertical="center" wrapText="1"/>
    </xf>
    <xf numFmtId="49" fontId="5" fillId="4" borderId="1" xfId="2" applyNumberFormat="1" applyFont="1" applyFill="1" applyBorder="1" applyAlignment="1">
      <alignment horizontal="left" vertical="center" wrapText="1"/>
    </xf>
    <xf numFmtId="0" fontId="5" fillId="4" borderId="2" xfId="3" applyFont="1" applyFill="1" applyBorder="1" applyAlignment="1">
      <alignment horizontal="left" vertical="center"/>
    </xf>
    <xf numFmtId="4" fontId="5" fillId="4" borderId="2" xfId="3" applyNumberFormat="1" applyFont="1" applyFill="1" applyBorder="1" applyAlignment="1">
      <alignment horizontal="left" vertical="center" wrapText="1"/>
    </xf>
    <xf numFmtId="49" fontId="5" fillId="4" borderId="2" xfId="3" applyNumberFormat="1" applyFont="1" applyFill="1" applyBorder="1" applyAlignment="1">
      <alignment horizontal="left" vertical="center"/>
    </xf>
    <xf numFmtId="4" fontId="5" fillId="4" borderId="1" xfId="2" applyNumberFormat="1" applyFont="1" applyFill="1" applyBorder="1" applyAlignment="1">
      <alignment horizontal="right" vertical="center"/>
    </xf>
    <xf numFmtId="164" fontId="5" fillId="4" borderId="3" xfId="2" applyNumberFormat="1" applyFont="1" applyFill="1" applyBorder="1" applyAlignment="1">
      <alignment horizontal="right" vertical="center"/>
    </xf>
    <xf numFmtId="49" fontId="5" fillId="5" borderId="1" xfId="2" applyNumberFormat="1" applyFont="1" applyFill="1" applyBorder="1" applyAlignment="1">
      <alignment vertical="top" wrapText="1"/>
    </xf>
    <xf numFmtId="3" fontId="4" fillId="5" borderId="1" xfId="2" applyNumberFormat="1" applyFont="1" applyFill="1" applyBorder="1" applyAlignment="1">
      <alignment horizontal="center" vertical="top" wrapText="1"/>
    </xf>
    <xf numFmtId="49" fontId="5" fillId="5" borderId="1" xfId="2" applyNumberFormat="1" applyFont="1" applyFill="1" applyBorder="1" applyAlignment="1">
      <alignment horizontal="center" vertical="top" wrapText="1"/>
    </xf>
    <xf numFmtId="0" fontId="5" fillId="5" borderId="1" xfId="2" applyFont="1" applyFill="1" applyBorder="1" applyAlignment="1">
      <alignment vertical="top" wrapText="1"/>
    </xf>
    <xf numFmtId="4" fontId="8" fillId="5" borderId="1" xfId="2" applyNumberFormat="1" applyFont="1" applyFill="1" applyBorder="1" applyAlignment="1">
      <alignment vertical="top" wrapText="1"/>
    </xf>
    <xf numFmtId="164" fontId="5" fillId="5" borderId="1" xfId="2" applyNumberFormat="1" applyFont="1" applyFill="1" applyBorder="1" applyAlignment="1">
      <alignment vertical="top" wrapText="1"/>
    </xf>
    <xf numFmtId="49" fontId="9" fillId="0" borderId="1" xfId="2" quotePrefix="1" applyNumberFormat="1" applyFont="1" applyBorder="1" applyAlignment="1">
      <alignment vertical="top" wrapText="1"/>
    </xf>
    <xf numFmtId="49" fontId="9" fillId="0" borderId="1" xfId="2" applyNumberFormat="1" applyFont="1" applyBorder="1" applyAlignment="1">
      <alignment vertical="top" wrapText="1"/>
    </xf>
    <xf numFmtId="3" fontId="9" fillId="0" borderId="1" xfId="2" applyNumberFormat="1" applyFont="1" applyBorder="1" applyAlignment="1">
      <alignment horizontal="center" vertical="top" wrapText="1"/>
    </xf>
    <xf numFmtId="49" fontId="9" fillId="0" borderId="1" xfId="2" applyNumberFormat="1" applyFont="1" applyBorder="1" applyAlignment="1">
      <alignment horizontal="center" vertical="top" wrapText="1"/>
    </xf>
    <xf numFmtId="0" fontId="9" fillId="0" borderId="1" xfId="2" applyFont="1" applyBorder="1" applyAlignment="1">
      <alignment vertical="top" wrapText="1"/>
    </xf>
    <xf numFmtId="4" fontId="9" fillId="6" borderId="4" xfId="2" applyNumberFormat="1" applyFont="1" applyFill="1" applyBorder="1" applyAlignment="1" applyProtection="1">
      <alignment vertical="top" wrapText="1"/>
      <protection locked="0"/>
    </xf>
    <xf numFmtId="164" fontId="9" fillId="7" borderId="1" xfId="2" applyNumberFormat="1" applyFont="1" applyFill="1" applyBorder="1" applyAlignment="1">
      <alignment vertical="top" wrapText="1"/>
    </xf>
    <xf numFmtId="0" fontId="9" fillId="0" borderId="1" xfId="0" applyFont="1" applyBorder="1" applyAlignment="1">
      <alignment vertical="top" wrapText="1"/>
    </xf>
    <xf numFmtId="0" fontId="4" fillId="0" borderId="1" xfId="4" applyBorder="1" applyAlignment="1">
      <alignment horizontal="left" vertical="center" wrapText="1"/>
    </xf>
    <xf numFmtId="0" fontId="10" fillId="3" borderId="1" xfId="3" applyFont="1" applyFill="1" applyBorder="1" applyAlignment="1">
      <alignment horizontal="left" vertical="center"/>
    </xf>
    <xf numFmtId="4" fontId="10" fillId="3" borderId="1" xfId="3" applyNumberFormat="1" applyFont="1" applyFill="1" applyBorder="1" applyAlignment="1">
      <alignment horizontal="left" vertical="center" wrapText="1"/>
    </xf>
    <xf numFmtId="49" fontId="10" fillId="3" borderId="1" xfId="3" applyNumberFormat="1" applyFont="1" applyFill="1" applyBorder="1" applyAlignment="1">
      <alignment horizontal="left" vertical="center"/>
    </xf>
    <xf numFmtId="0" fontId="11" fillId="3" borderId="1" xfId="0" applyFont="1" applyFill="1" applyBorder="1" applyAlignment="1">
      <alignment horizontal="right" vertical="center" wrapText="1"/>
    </xf>
    <xf numFmtId="9" fontId="9" fillId="6" borderId="1" xfId="1" applyFont="1" applyFill="1" applyBorder="1" applyAlignment="1" applyProtection="1">
      <alignment vertical="top" wrapText="1"/>
      <protection locked="0"/>
    </xf>
    <xf numFmtId="164" fontId="12" fillId="3" borderId="1" xfId="5" applyNumberFormat="1" applyFont="1" applyFill="1" applyBorder="1" applyAlignment="1">
      <alignment vertical="center"/>
    </xf>
    <xf numFmtId="0" fontId="7" fillId="3" borderId="1" xfId="0" applyFont="1" applyFill="1" applyBorder="1" applyAlignment="1">
      <alignment horizontal="right" vertical="center" wrapText="1"/>
    </xf>
    <xf numFmtId="10" fontId="10" fillId="3" borderId="1" xfId="5" applyNumberFormat="1" applyFont="1" applyFill="1" applyBorder="1" applyAlignment="1">
      <alignment vertical="center"/>
    </xf>
    <xf numFmtId="164" fontId="10" fillId="3" borderId="1" xfId="5" applyNumberFormat="1" applyFont="1" applyFill="1" applyBorder="1" applyAlignment="1">
      <alignment vertical="center"/>
    </xf>
    <xf numFmtId="0" fontId="7" fillId="3" borderId="1" xfId="2" applyFont="1" applyFill="1" applyBorder="1" applyAlignment="1">
      <alignment horizontal="right" vertical="center" wrapText="1"/>
    </xf>
    <xf numFmtId="4" fontId="10" fillId="3" borderId="1" xfId="2" applyNumberFormat="1" applyFont="1" applyFill="1" applyBorder="1" applyAlignment="1">
      <alignment vertical="center"/>
    </xf>
    <xf numFmtId="164" fontId="10" fillId="3" borderId="1" xfId="2" applyNumberFormat="1" applyFont="1" applyFill="1" applyBorder="1" applyAlignment="1">
      <alignment vertical="center"/>
    </xf>
    <xf numFmtId="0" fontId="9" fillId="0" borderId="0" xfId="2" applyFont="1" applyAlignment="1">
      <alignment vertical="top" wrapText="1"/>
    </xf>
    <xf numFmtId="0" fontId="9" fillId="8" borderId="0" xfId="2" applyFont="1" applyFill="1" applyAlignment="1">
      <alignment vertical="top" wrapText="1"/>
    </xf>
    <xf numFmtId="164" fontId="5" fillId="4" borderId="5" xfId="2" applyNumberFormat="1" applyFont="1" applyFill="1" applyBorder="1" applyAlignment="1">
      <alignment horizontal="right" vertical="center"/>
    </xf>
    <xf numFmtId="0" fontId="5" fillId="2" borderId="0" xfId="2" applyFont="1" applyFill="1" applyAlignment="1">
      <alignment horizontal="left" vertical="center" wrapText="1"/>
    </xf>
    <xf numFmtId="4" fontId="5" fillId="2" borderId="0" xfId="2" applyNumberFormat="1" applyFont="1" applyFill="1" applyAlignment="1" applyProtection="1">
      <alignment horizontal="center" vertical="center" wrapText="1"/>
      <protection locked="0"/>
    </xf>
    <xf numFmtId="49" fontId="3" fillId="0" borderId="0" xfId="2" applyNumberFormat="1" applyFont="1" applyAlignment="1">
      <alignment horizontal="left" vertical="center" wrapText="1"/>
    </xf>
    <xf numFmtId="164" fontId="9" fillId="0" borderId="1" xfId="2" applyNumberFormat="1" applyFont="1" applyFill="1" applyBorder="1" applyAlignment="1">
      <alignment vertical="top" wrapText="1"/>
    </xf>
    <xf numFmtId="0" fontId="9" fillId="0" borderId="0" xfId="2" applyFont="1" applyFill="1" applyAlignment="1">
      <alignment vertical="top" wrapText="1"/>
    </xf>
  </cellXfs>
  <cellStyles count="6">
    <cellStyle name="Prozent" xfId="1" builtinId="5"/>
    <cellStyle name="Standard" xfId="0" builtinId="0"/>
    <cellStyle name="Standard 2 2" xfId="2" xr:uid="{D9622019-014C-4290-8149-30A7D597E2DB}"/>
    <cellStyle name="Standard 2 3" xfId="5" xr:uid="{0C4F26C3-769A-4B93-97F4-488FB3DE0B5B}"/>
    <cellStyle name="Standard_AIS-Import-Musterstruktur" xfId="4" xr:uid="{8D60FD8F-E95C-40A3-A413-198A016477F9}"/>
    <cellStyle name="Standard_Stadtsparkasse Hameln" xfId="3" xr:uid="{85D1BE9D-44B3-4F31-9184-30A05855E2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7"/>
  <sheetViews>
    <sheetView tabSelected="1" topLeftCell="A14" zoomScale="80" zoomScaleNormal="80" workbookViewId="0">
      <selection activeCell="H20" sqref="H20"/>
    </sheetView>
  </sheetViews>
  <sheetFormatPr baseColWidth="10" defaultColWidth="9.140625" defaultRowHeight="15" x14ac:dyDescent="0.25"/>
  <cols>
    <col min="2" max="2" width="22.28515625" customWidth="1"/>
    <col min="6" max="6" width="45" bestFit="1" customWidth="1"/>
    <col min="7" max="7" width="57.85546875" customWidth="1"/>
    <col min="8" max="8" width="16.5703125" customWidth="1"/>
    <col min="9" max="9" width="16.28515625" customWidth="1"/>
  </cols>
  <sheetData>
    <row r="1" spans="1:9" ht="15" customHeight="1" x14ac:dyDescent="0.25">
      <c r="A1" s="53" t="s">
        <v>0</v>
      </c>
      <c r="B1" s="53"/>
      <c r="C1" s="53"/>
      <c r="D1" s="53"/>
      <c r="E1" s="53"/>
      <c r="F1" s="53"/>
      <c r="G1" s="53"/>
      <c r="H1" s="1"/>
      <c r="I1" s="2"/>
    </row>
    <row r="2" spans="1:9" x14ac:dyDescent="0.25">
      <c r="A2" s="3"/>
      <c r="B2" s="4"/>
      <c r="C2" s="1"/>
      <c r="D2" s="5"/>
      <c r="E2" s="5"/>
      <c r="F2" s="6"/>
      <c r="G2" s="6"/>
      <c r="H2" s="1"/>
      <c r="I2" s="2"/>
    </row>
    <row r="3" spans="1:9" x14ac:dyDescent="0.25">
      <c r="A3" s="51" t="s">
        <v>1</v>
      </c>
      <c r="B3" s="51"/>
      <c r="C3" s="51"/>
      <c r="D3" s="51"/>
      <c r="E3" s="51"/>
      <c r="F3" s="51"/>
      <c r="G3" s="6"/>
      <c r="H3" s="52" t="s">
        <v>2</v>
      </c>
      <c r="I3" s="52"/>
    </row>
    <row r="4" spans="1:9" x14ac:dyDescent="0.25">
      <c r="A4" s="7"/>
      <c r="B4" s="7"/>
      <c r="C4" s="8"/>
      <c r="D4" s="5"/>
      <c r="E4" s="5"/>
      <c r="F4" s="6"/>
      <c r="G4" s="6"/>
      <c r="H4" s="9"/>
      <c r="I4" s="10"/>
    </row>
    <row r="5" spans="1:9" ht="45" x14ac:dyDescent="0.25">
      <c r="A5" s="11" t="s">
        <v>3</v>
      </c>
      <c r="B5" s="11" t="s">
        <v>4</v>
      </c>
      <c r="C5" s="12" t="s">
        <v>5</v>
      </c>
      <c r="D5" s="13" t="s">
        <v>6</v>
      </c>
      <c r="E5" s="13" t="s">
        <v>7</v>
      </c>
      <c r="F5" s="14" t="s">
        <v>8</v>
      </c>
      <c r="G5" s="14" t="s">
        <v>9</v>
      </c>
      <c r="H5" s="12" t="s">
        <v>10</v>
      </c>
      <c r="I5" s="12" t="s">
        <v>11</v>
      </c>
    </row>
    <row r="6" spans="1:9" x14ac:dyDescent="0.25">
      <c r="A6" s="15" t="s">
        <v>12</v>
      </c>
      <c r="B6" s="15"/>
      <c r="C6" s="16"/>
      <c r="D6" s="17" t="s">
        <v>13</v>
      </c>
      <c r="E6" s="17"/>
      <c r="F6" s="18" t="s">
        <v>14</v>
      </c>
      <c r="G6" s="18"/>
      <c r="H6" s="19"/>
      <c r="I6" s="20"/>
    </row>
    <row r="7" spans="1:9" ht="85.5" x14ac:dyDescent="0.25">
      <c r="A7" s="27" t="s">
        <v>15</v>
      </c>
      <c r="B7" s="28" t="s">
        <v>16</v>
      </c>
      <c r="C7" s="29">
        <v>1</v>
      </c>
      <c r="D7" s="30" t="s">
        <v>17</v>
      </c>
      <c r="E7" s="30"/>
      <c r="F7" s="31" t="s">
        <v>18</v>
      </c>
      <c r="G7" s="31" t="s">
        <v>19</v>
      </c>
      <c r="H7" s="32"/>
      <c r="I7" s="33"/>
    </row>
    <row r="8" spans="1:9" ht="85.5" x14ac:dyDescent="0.25">
      <c r="A8" s="27" t="s">
        <v>20</v>
      </c>
      <c r="B8" s="28" t="s">
        <v>16</v>
      </c>
      <c r="C8" s="29">
        <v>1</v>
      </c>
      <c r="D8" s="30" t="s">
        <v>17</v>
      </c>
      <c r="E8" s="30"/>
      <c r="F8" s="31" t="s">
        <v>21</v>
      </c>
      <c r="G8" s="31" t="s">
        <v>22</v>
      </c>
      <c r="H8" s="32"/>
      <c r="I8" s="33"/>
    </row>
    <row r="9" spans="1:9" x14ac:dyDescent="0.25">
      <c r="A9" s="15" t="s">
        <v>23</v>
      </c>
      <c r="B9" s="15"/>
      <c r="C9" s="16"/>
      <c r="D9" s="17" t="s">
        <v>13</v>
      </c>
      <c r="E9" s="17"/>
      <c r="F9" s="18" t="s">
        <v>24</v>
      </c>
      <c r="G9" s="18"/>
      <c r="H9" s="19"/>
      <c r="I9" s="20">
        <f>I10</f>
        <v>0</v>
      </c>
    </row>
    <row r="10" spans="1:9" ht="42.75" x14ac:dyDescent="0.25">
      <c r="A10" s="27" t="s">
        <v>25</v>
      </c>
      <c r="B10" s="28" t="s">
        <v>26</v>
      </c>
      <c r="C10" s="29">
        <v>1</v>
      </c>
      <c r="D10" s="30" t="s">
        <v>17</v>
      </c>
      <c r="E10" s="30"/>
      <c r="F10" s="31" t="s">
        <v>27</v>
      </c>
      <c r="G10" s="31" t="s">
        <v>28</v>
      </c>
      <c r="H10" s="32"/>
      <c r="I10" s="54">
        <f>C10*H10</f>
        <v>0</v>
      </c>
    </row>
    <row r="11" spans="1:9" ht="30" x14ac:dyDescent="0.25">
      <c r="A11" s="21" t="s">
        <v>29</v>
      </c>
      <c r="B11" s="21"/>
      <c r="C11" s="22"/>
      <c r="D11" s="23" t="s">
        <v>13</v>
      </c>
      <c r="E11" s="23"/>
      <c r="F11" s="24" t="s">
        <v>30</v>
      </c>
      <c r="G11" s="24"/>
      <c r="H11" s="25"/>
      <c r="I11" s="26">
        <f>I12</f>
        <v>0</v>
      </c>
    </row>
    <row r="12" spans="1:9" ht="28.5" x14ac:dyDescent="0.25">
      <c r="A12" s="27" t="s">
        <v>31</v>
      </c>
      <c r="B12" s="28" t="s">
        <v>26</v>
      </c>
      <c r="C12" s="29">
        <v>1</v>
      </c>
      <c r="D12" s="30" t="s">
        <v>17</v>
      </c>
      <c r="E12" s="30"/>
      <c r="F12" s="31" t="s">
        <v>32</v>
      </c>
      <c r="G12" s="31" t="s">
        <v>33</v>
      </c>
      <c r="H12" s="32"/>
      <c r="I12" s="54">
        <f>C12*H12</f>
        <v>0</v>
      </c>
    </row>
    <row r="13" spans="1:9" ht="270.75" x14ac:dyDescent="0.25">
      <c r="A13" s="27" t="s">
        <v>34</v>
      </c>
      <c r="B13" s="28" t="s">
        <v>16</v>
      </c>
      <c r="C13" s="29">
        <v>1</v>
      </c>
      <c r="D13" s="30" t="s">
        <v>17</v>
      </c>
      <c r="E13" s="30"/>
      <c r="F13" s="34" t="s">
        <v>35</v>
      </c>
      <c r="G13" s="34" t="s">
        <v>36</v>
      </c>
      <c r="H13" s="32"/>
      <c r="I13" s="33"/>
    </row>
    <row r="14" spans="1:9" ht="270.75" x14ac:dyDescent="0.25">
      <c r="A14" s="27" t="s">
        <v>37</v>
      </c>
      <c r="B14" s="28" t="s">
        <v>16</v>
      </c>
      <c r="C14" s="29">
        <v>1</v>
      </c>
      <c r="D14" s="30" t="s">
        <v>17</v>
      </c>
      <c r="E14" s="30"/>
      <c r="F14" s="34" t="s">
        <v>38</v>
      </c>
      <c r="G14" s="34" t="s">
        <v>39</v>
      </c>
      <c r="H14" s="32"/>
      <c r="I14" s="33"/>
    </row>
    <row r="15" spans="1:9" ht="270.75" x14ac:dyDescent="0.25">
      <c r="A15" s="27" t="s">
        <v>40</v>
      </c>
      <c r="B15" s="28" t="s">
        <v>16</v>
      </c>
      <c r="C15" s="29">
        <v>1</v>
      </c>
      <c r="D15" s="30" t="s">
        <v>17</v>
      </c>
      <c r="E15" s="30"/>
      <c r="F15" s="34" t="s">
        <v>41</v>
      </c>
      <c r="G15" s="34" t="s">
        <v>42</v>
      </c>
      <c r="H15" s="32"/>
      <c r="I15" s="33"/>
    </row>
    <row r="16" spans="1:9" x14ac:dyDescent="0.25">
      <c r="A16" s="21" t="s">
        <v>43</v>
      </c>
      <c r="B16" s="21"/>
      <c r="C16" s="22"/>
      <c r="D16" s="23" t="s">
        <v>13</v>
      </c>
      <c r="E16" s="23"/>
      <c r="F16" s="24" t="s">
        <v>44</v>
      </c>
      <c r="G16" s="24"/>
      <c r="H16" s="25"/>
      <c r="I16" s="26"/>
    </row>
    <row r="17" spans="1:25" ht="57" x14ac:dyDescent="0.25">
      <c r="A17" s="27" t="s">
        <v>45</v>
      </c>
      <c r="B17" s="28" t="s">
        <v>16</v>
      </c>
      <c r="C17" s="29">
        <v>1</v>
      </c>
      <c r="D17" s="30" t="s">
        <v>46</v>
      </c>
      <c r="E17" s="30"/>
      <c r="F17" s="31" t="s">
        <v>47</v>
      </c>
      <c r="G17" s="31" t="s">
        <v>48</v>
      </c>
      <c r="H17" s="32"/>
      <c r="I17" s="33"/>
    </row>
    <row r="18" spans="1:25" ht="71.25" x14ac:dyDescent="0.25">
      <c r="A18" s="27" t="s">
        <v>49</v>
      </c>
      <c r="B18" s="28" t="s">
        <v>16</v>
      </c>
      <c r="C18" s="29">
        <v>1</v>
      </c>
      <c r="D18" s="30" t="s">
        <v>50</v>
      </c>
      <c r="F18" s="31" t="s">
        <v>51</v>
      </c>
      <c r="G18" s="31" t="s">
        <v>52</v>
      </c>
      <c r="H18" s="32"/>
      <c r="I18" s="33"/>
    </row>
    <row r="19" spans="1:25" x14ac:dyDescent="0.25">
      <c r="A19" s="15" t="s">
        <v>53</v>
      </c>
      <c r="B19" s="15"/>
      <c r="C19" s="16"/>
      <c r="D19" s="17" t="s">
        <v>13</v>
      </c>
      <c r="E19" s="17"/>
      <c r="F19" s="18" t="s">
        <v>54</v>
      </c>
      <c r="G19" s="18"/>
      <c r="H19" s="19"/>
      <c r="I19" s="50">
        <f>SUM(I20:I24)</f>
        <v>0</v>
      </c>
    </row>
    <row r="20" spans="1:25" ht="213.75" x14ac:dyDescent="0.25">
      <c r="A20" s="27" t="s">
        <v>55</v>
      </c>
      <c r="B20" s="28" t="s">
        <v>26</v>
      </c>
      <c r="C20" s="29">
        <v>2</v>
      </c>
      <c r="D20" s="30" t="s">
        <v>50</v>
      </c>
      <c r="E20" s="30" t="s">
        <v>56</v>
      </c>
      <c r="F20" s="31" t="s">
        <v>57</v>
      </c>
      <c r="G20" s="35" t="s">
        <v>58</v>
      </c>
      <c r="H20" s="32"/>
      <c r="I20" s="54">
        <f>C20*H20</f>
        <v>0</v>
      </c>
    </row>
    <row r="21" spans="1:25" ht="171" x14ac:dyDescent="0.25">
      <c r="A21" s="27" t="s">
        <v>59</v>
      </c>
      <c r="B21" s="28" t="s">
        <v>26</v>
      </c>
      <c r="C21" s="29">
        <v>2</v>
      </c>
      <c r="D21" s="30" t="s">
        <v>50</v>
      </c>
      <c r="E21" s="30" t="s">
        <v>56</v>
      </c>
      <c r="F21" s="31" t="s">
        <v>60</v>
      </c>
      <c r="G21" s="35" t="s">
        <v>61</v>
      </c>
      <c r="H21" s="32"/>
      <c r="I21" s="54">
        <f t="shared" ref="I21:I24" si="0">C21*H21</f>
        <v>0</v>
      </c>
    </row>
    <row r="22" spans="1:25" ht="171" x14ac:dyDescent="0.25">
      <c r="A22" s="27" t="s">
        <v>62</v>
      </c>
      <c r="B22" s="28" t="s">
        <v>26</v>
      </c>
      <c r="C22" s="29">
        <v>2</v>
      </c>
      <c r="D22" s="30" t="s">
        <v>50</v>
      </c>
      <c r="E22" s="30" t="s">
        <v>56</v>
      </c>
      <c r="F22" s="31" t="s">
        <v>60</v>
      </c>
      <c r="G22" s="35" t="s">
        <v>63</v>
      </c>
      <c r="H22" s="32"/>
      <c r="I22" s="54">
        <f t="shared" si="0"/>
        <v>0</v>
      </c>
    </row>
    <row r="23" spans="1:25" ht="185.25" x14ac:dyDescent="0.25">
      <c r="A23" s="27" t="s">
        <v>64</v>
      </c>
      <c r="B23" s="28" t="s">
        <v>26</v>
      </c>
      <c r="C23" s="29">
        <v>2</v>
      </c>
      <c r="D23" s="30" t="s">
        <v>50</v>
      </c>
      <c r="E23" s="30" t="s">
        <v>56</v>
      </c>
      <c r="F23" s="31" t="s">
        <v>65</v>
      </c>
      <c r="G23" s="35" t="s">
        <v>66</v>
      </c>
      <c r="H23" s="32"/>
      <c r="I23" s="54">
        <f t="shared" si="0"/>
        <v>0</v>
      </c>
    </row>
    <row r="24" spans="1:25" ht="185.25" x14ac:dyDescent="0.25">
      <c r="A24" s="27" t="s">
        <v>67</v>
      </c>
      <c r="B24" s="28" t="s">
        <v>26</v>
      </c>
      <c r="C24" s="29">
        <v>2</v>
      </c>
      <c r="D24" s="30" t="s">
        <v>50</v>
      </c>
      <c r="E24" s="30" t="s">
        <v>68</v>
      </c>
      <c r="F24" s="31" t="s">
        <v>69</v>
      </c>
      <c r="G24" s="35" t="s">
        <v>70</v>
      </c>
      <c r="H24" s="32"/>
      <c r="I24" s="54">
        <f t="shared" si="0"/>
        <v>0</v>
      </c>
    </row>
    <row r="25" spans="1:25" s="49" customFormat="1" x14ac:dyDescent="0.25">
      <c r="A25" s="11"/>
      <c r="B25" s="11"/>
      <c r="C25" s="36"/>
      <c r="D25" s="37"/>
      <c r="E25" s="37"/>
      <c r="F25" s="38"/>
      <c r="G25" s="45" t="s">
        <v>71</v>
      </c>
      <c r="H25" s="46"/>
      <c r="I25" s="47">
        <f>SUM(I9,I12,I19)</f>
        <v>0</v>
      </c>
      <c r="J25" s="48"/>
      <c r="K25" s="48"/>
      <c r="L25" s="48"/>
      <c r="M25" s="48"/>
      <c r="N25" s="48"/>
      <c r="O25" s="48"/>
      <c r="P25" s="48"/>
      <c r="Q25" s="48"/>
      <c r="R25" s="48"/>
      <c r="S25" s="48"/>
      <c r="T25" s="55"/>
      <c r="U25" s="55"/>
      <c r="V25" s="55"/>
      <c r="W25" s="55"/>
      <c r="X25" s="55"/>
      <c r="Y25" s="55"/>
    </row>
    <row r="26" spans="1:25" x14ac:dyDescent="0.25">
      <c r="A26" s="11"/>
      <c r="B26" s="11"/>
      <c r="C26" s="36"/>
      <c r="D26" s="37"/>
      <c r="E26" s="37"/>
      <c r="F26" s="38"/>
      <c r="G26" s="39" t="s">
        <v>72</v>
      </c>
      <c r="H26" s="40"/>
      <c r="I26" s="41">
        <f>+I25*H26</f>
        <v>0</v>
      </c>
    </row>
    <row r="27" spans="1:25" x14ac:dyDescent="0.25">
      <c r="A27" s="11"/>
      <c r="B27" s="11"/>
      <c r="C27" s="36"/>
      <c r="D27" s="37"/>
      <c r="E27" s="37"/>
      <c r="F27" s="38"/>
      <c r="G27" s="42" t="s">
        <v>73</v>
      </c>
      <c r="H27" s="43"/>
      <c r="I27" s="44">
        <f>+I25+I26</f>
        <v>0</v>
      </c>
    </row>
  </sheetData>
  <mergeCells count="3">
    <mergeCell ref="A3:F3"/>
    <mergeCell ref="H3:I3"/>
    <mergeCell ref="A1:G1"/>
  </mergeCells>
  <phoneticPr fontId="13" type="noConversion"/>
  <dataValidations count="1">
    <dataValidation type="list" showErrorMessage="1" sqref="B6 B9 B11" xr:uid="{166849DF-0D57-4440-ABEF-C8B3DAC24774}">
      <formula1>#REF!</formula1>
    </dataValidation>
  </dataValidations>
  <pageMargins left="0.70866141732283472" right="0.70866141732283472" top="0.74803149606299213" bottom="0.74803149606299213" header="0.31496062992125984" footer="0.31496062992125984"/>
  <pageSetup paperSize="9" scale="44" fitToHeight="2" orientation="portrait" r:id="rId1"/>
  <headerFooter>
    <oddFooter>&amp;L_x000D_&amp;1#&amp;"Calibri"&amp;10&amp;K000000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f76cbd76-d5f6-4be7-b913-a5f1cdaacc98" xsi:nil="true"/>
    <Unterschrift xmlns="f76cbd76-d5f6-4be7-b913-a5f1cdaacc98" xsi:nil="true"/>
    <lcf76f155ced4ddcb4097134ff3c332f xmlns="f76cbd76-d5f6-4be7-b913-a5f1cdaacc98">
      <Terms xmlns="http://schemas.microsoft.com/office/infopath/2007/PartnerControls"/>
    </lcf76f155ced4ddcb4097134ff3c332f>
    <TaxCatchAll xmlns="e436e439-b9a4-4cc8-8743-8eac53e6bd0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608A2FA9280D5409184ADF8C96F621D" ma:contentTypeVersion="16" ma:contentTypeDescription="Ein neues Dokument erstellen." ma:contentTypeScope="" ma:versionID="bb2cbd7d9e046dc74e8543784d6415f6">
  <xsd:schema xmlns:xsd="http://www.w3.org/2001/XMLSchema" xmlns:xs="http://www.w3.org/2001/XMLSchema" xmlns:p="http://schemas.microsoft.com/office/2006/metadata/properties" xmlns:ns2="f76cbd76-d5f6-4be7-b913-a5f1cdaacc98" xmlns:ns3="e436e439-b9a4-4cc8-8743-8eac53e6bd0d" targetNamespace="http://schemas.microsoft.com/office/2006/metadata/properties" ma:root="true" ma:fieldsID="4286331fe3a7db8664bd25fa275ee0e4" ns2:_="" ns3:_="">
    <xsd:import namespace="f76cbd76-d5f6-4be7-b913-a5f1cdaacc98"/>
    <xsd:import namespace="e436e439-b9a4-4cc8-8743-8eac53e6bd0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DateTaken" minOccurs="0"/>
                <xsd:element ref="ns2:Unterschrift" minOccurs="0"/>
                <xsd:element ref="ns2:_Flow_SignoffStatu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6cbd76-d5f6-4be7-b913-a5f1cdaacc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c399ee6b-ff76-495b-b759-8ddaf8b1860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Unterschrift" ma:index="19" nillable="true" ma:displayName="Unterschrift" ma:format="Dropdown" ma:internalName="Unterschrift">
      <xsd:simpleType>
        <xsd:restriction base="dms:Text">
          <xsd:maxLength value="255"/>
        </xsd:restriction>
      </xsd:simpleType>
    </xsd:element>
    <xsd:element name="_Flow_SignoffStatus" ma:index="20" nillable="true" ma:displayName="Status Unterschrift" ma:internalName="_x0024_Resources_x003a_core_x002c_Signoff_Status">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36e439-b9a4-4cc8-8743-8eac53e6bd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b0a5271-f731-4278-9764-e2cd1f5b2750}" ma:internalName="TaxCatchAll" ma:showField="CatchAllData" ma:web="e436e439-b9a4-4cc8-8743-8eac53e6bd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017314-5D8C-471B-A734-C3D06E6A6796}">
  <ds:schemaRefs>
    <ds:schemaRef ds:uri="http://www.w3.org/XML/1998/namespace"/>
    <ds:schemaRef ds:uri="f76cbd76-d5f6-4be7-b913-a5f1cdaacc98"/>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e436e439-b9a4-4cc8-8743-8eac53e6bd0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4018BA3-2875-42DE-A308-45197F19F1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6cbd76-d5f6-4be7-b913-a5f1cdaacc98"/>
    <ds:schemaRef ds:uri="e436e439-b9a4-4cc8-8743-8eac53e6b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8891F5-4826-4B6F-902A-31C40A6BCC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Altenkirch</dc:creator>
  <cp:keywords/>
  <dc:description/>
  <cp:lastModifiedBy>Franka Mayhack</cp:lastModifiedBy>
  <cp:revision/>
  <dcterms:created xsi:type="dcterms:W3CDTF">2015-06-05T18:19:34Z</dcterms:created>
  <dcterms:modified xsi:type="dcterms:W3CDTF">2026-05-27T12:22:36Z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a119e5-1f51-4278-98c3-a5044a0b96e8_Enabled">
    <vt:lpwstr>true</vt:lpwstr>
  </property>
  <property fmtid="{D5CDD505-2E9C-101B-9397-08002B2CF9AE}" pid="3" name="MSIP_Label_95a119e5-1f51-4278-98c3-a5044a0b96e8_SetDate">
    <vt:lpwstr>2026-05-07T05:38:02Z</vt:lpwstr>
  </property>
  <property fmtid="{D5CDD505-2E9C-101B-9397-08002B2CF9AE}" pid="4" name="MSIP_Label_95a119e5-1f51-4278-98c3-a5044a0b96e8_Method">
    <vt:lpwstr>Standard</vt:lpwstr>
  </property>
  <property fmtid="{D5CDD505-2E9C-101B-9397-08002B2CF9AE}" pid="5" name="MSIP_Label_95a119e5-1f51-4278-98c3-a5044a0b96e8_Name">
    <vt:lpwstr>S2 - Intern</vt:lpwstr>
  </property>
  <property fmtid="{D5CDD505-2E9C-101B-9397-08002B2CF9AE}" pid="6" name="MSIP_Label_95a119e5-1f51-4278-98c3-a5044a0b96e8_SiteId">
    <vt:lpwstr>629f2b95-aa68-481a-80cf-2daa456c2754</vt:lpwstr>
  </property>
  <property fmtid="{D5CDD505-2E9C-101B-9397-08002B2CF9AE}" pid="7" name="MSIP_Label_95a119e5-1f51-4278-98c3-a5044a0b96e8_ActionId">
    <vt:lpwstr>8b2257e7-9a9f-4b6f-b055-3619065d52fb</vt:lpwstr>
  </property>
  <property fmtid="{D5CDD505-2E9C-101B-9397-08002B2CF9AE}" pid="8" name="MSIP_Label_95a119e5-1f51-4278-98c3-a5044a0b96e8_ContentBits">
    <vt:lpwstr>2</vt:lpwstr>
  </property>
  <property fmtid="{D5CDD505-2E9C-101B-9397-08002B2CF9AE}" pid="9" name="MSIP_Label_95a119e5-1f51-4278-98c3-a5044a0b96e8_Tag">
    <vt:lpwstr>10, 3, 0, 1</vt:lpwstr>
  </property>
  <property fmtid="{D5CDD505-2E9C-101B-9397-08002B2CF9AE}" pid="10" name="ContentTypeId">
    <vt:lpwstr>0x010100A608A2FA9280D5409184ADF8C96F621D</vt:lpwstr>
  </property>
  <property fmtid="{D5CDD505-2E9C-101B-9397-08002B2CF9AE}" pid="11" name="MediaServiceImageTags">
    <vt:lpwstr/>
  </property>
</Properties>
</file>